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70" windowHeight="6675" activeTab="0"/>
  </bookViews>
  <sheets>
    <sheet name="V=f(N)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Maxime</author>
  </authors>
  <commentList>
    <comment ref="B6" authorId="0">
      <text>
        <r>
          <rPr>
            <b/>
            <sz val="8"/>
            <rFont val="Tahoma"/>
            <family val="0"/>
          </rPr>
          <t xml:space="preserve">Entrez les dimensions de vos pneumatiques
</t>
        </r>
      </text>
    </comment>
    <comment ref="M8" authorId="0">
      <text>
        <r>
          <rPr>
            <b/>
            <sz val="8"/>
            <rFont val="Tahoma"/>
            <family val="0"/>
          </rPr>
          <t>Dans cette colonne vous pouvez lire la vitesse maximale pour chaque rapport de vitesse au régime de puissance maximale choisi.</t>
        </r>
      </text>
    </comment>
    <comment ref="A1" authorId="0">
      <text>
        <r>
          <rPr>
            <b/>
            <sz val="8"/>
            <rFont val="Tahoma"/>
            <family val="0"/>
          </rPr>
          <t>Copyright 2000-2002 
by Fastrunner</t>
        </r>
      </text>
    </comment>
    <comment ref="G3" authorId="0">
      <text>
        <r>
          <rPr>
            <b/>
            <sz val="8"/>
            <rFont val="Tahoma"/>
            <family val="0"/>
          </rPr>
          <t>Les calculs ne tiennent pas compte du rendement de la transmission et de l'aérodynamique du véhicule</t>
        </r>
      </text>
    </comment>
  </commentList>
</comments>
</file>

<file path=xl/sharedStrings.xml><?xml version="1.0" encoding="utf-8"?>
<sst xmlns="http://schemas.openxmlformats.org/spreadsheetml/2006/main" count="29" uniqueCount="29">
  <si>
    <t>Diagramme des vitesses</t>
  </si>
  <si>
    <t>Largeur (en mm)</t>
  </si>
  <si>
    <t>Hauteur de flanc</t>
  </si>
  <si>
    <t>Diamètre (en pouces)</t>
  </si>
  <si>
    <t>Régime de puissance maximale (tr/min)</t>
  </si>
  <si>
    <t xml:space="preserve">Rapport de réduction                          </t>
  </si>
  <si>
    <t>1ère</t>
  </si>
  <si>
    <t>2ème</t>
  </si>
  <si>
    <t>3ème</t>
  </si>
  <si>
    <t>4ème</t>
  </si>
  <si>
    <t>5ème</t>
  </si>
  <si>
    <t>Régime</t>
  </si>
  <si>
    <t>Vitesse 1</t>
  </si>
  <si>
    <t>Vitesse 2</t>
  </si>
  <si>
    <t>Vitesse 3</t>
  </si>
  <si>
    <t>Vitesse 4</t>
  </si>
  <si>
    <t>Vitesse 5</t>
  </si>
  <si>
    <t>En Rouge: valeurs à modifier suivant le véhicule</t>
  </si>
  <si>
    <t>PNEUS</t>
  </si>
  <si>
    <t>6ème</t>
  </si>
  <si>
    <t>Vitesse 6</t>
  </si>
  <si>
    <t>Longueur développée (cm)</t>
  </si>
  <si>
    <t>tr/min</t>
  </si>
  <si>
    <t>km/h</t>
  </si>
  <si>
    <t>Théorique</t>
  </si>
  <si>
    <t>Vitesse maxi (km/h)</t>
  </si>
  <si>
    <t>au régime choisi :</t>
  </si>
  <si>
    <t xml:space="preserve">Rapport de boîte de vitesse :                      </t>
  </si>
  <si>
    <t>Caractéristiques moteur - boîte de vitesse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</si>
</sst>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_);[Red]\(#,##0\)"/>
    <numFmt numFmtId="173" formatCode="#,##0.00_);[Red]\(#,##0.00\)"/>
    <numFmt numFmtId="174" formatCode="&quot; F&quot;#,##0_);[Red]\(&quot; F&quot;#,##0\)"/>
    <numFmt numFmtId="175" formatCode="&quot; F&quot;#,##0.00_);[Red]\(&quot; F&quot;#,##0.00\)"/>
    <numFmt numFmtId="176" formatCode="0.0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20"/>
      <color indexed="12"/>
      <name val="Arial Alternative"/>
      <family val="3"/>
    </font>
    <font>
      <sz val="20"/>
      <name val="Arial"/>
      <family val="0"/>
    </font>
    <font>
      <b/>
      <sz val="8"/>
      <name val="Arial"/>
      <family val="2"/>
    </font>
    <font>
      <b/>
      <sz val="8"/>
      <name val="Tahoma"/>
      <family val="0"/>
    </font>
    <font>
      <sz val="20"/>
      <color indexed="12"/>
      <name val="Arial Alternative"/>
      <family val="3"/>
    </font>
    <font>
      <sz val="22"/>
      <color indexed="12"/>
      <name val="Arial"/>
      <family val="2"/>
    </font>
    <font>
      <sz val="10"/>
      <color indexed="12"/>
      <name val="Arial Alternative"/>
      <family val="3"/>
    </font>
    <font>
      <sz val="8"/>
      <color indexed="10"/>
      <name val="Arial"/>
      <family val="2"/>
    </font>
    <font>
      <sz val="8"/>
      <color indexed="12"/>
      <name val="Arial"/>
      <family val="0"/>
    </font>
    <font>
      <sz val="18.25"/>
      <name val="Arial"/>
      <family val="0"/>
    </font>
    <font>
      <b/>
      <sz val="11.75"/>
      <color indexed="10"/>
      <name val="Arial"/>
      <family val="2"/>
    </font>
    <font>
      <b/>
      <sz val="8"/>
      <color indexed="12"/>
      <name val="Arial"/>
      <family val="2"/>
    </font>
    <font>
      <b/>
      <sz val="11"/>
      <color indexed="10"/>
      <name val="Arial"/>
      <family val="2"/>
    </font>
    <font>
      <b/>
      <sz val="16"/>
      <color indexed="12"/>
      <name val="Arial"/>
      <family val="2"/>
    </font>
    <font>
      <b/>
      <sz val="8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2" fontId="4" fillId="0" borderId="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4" fillId="0" borderId="6" xfId="0" applyNumberFormat="1" applyFont="1" applyFill="1" applyBorder="1" applyAlignment="1" applyProtection="1">
      <alignment horizontal="center"/>
      <protection/>
    </xf>
    <xf numFmtId="0" fontId="13" fillId="0" borderId="7" xfId="0" applyNumberFormat="1" applyFont="1" applyFill="1" applyBorder="1" applyAlignment="1" applyProtection="1">
      <alignment horizontal="center"/>
      <protection/>
    </xf>
    <xf numFmtId="0" fontId="13" fillId="0" borderId="8" xfId="0" applyNumberFormat="1" applyFont="1" applyFill="1" applyBorder="1" applyAlignment="1" applyProtection="1">
      <alignment horizontal="center"/>
      <protection/>
    </xf>
    <xf numFmtId="0" fontId="13" fillId="0" borderId="9" xfId="0" applyNumberFormat="1" applyFont="1" applyFill="1" applyBorder="1" applyAlignment="1" applyProtection="1">
      <alignment horizontal="center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 horizontal="center"/>
      <protection/>
    </xf>
    <xf numFmtId="0" fontId="13" fillId="0" borderId="12" xfId="0" applyNumberFormat="1" applyFont="1" applyFill="1" applyBorder="1" applyAlignment="1" applyProtection="1">
      <alignment horizontal="center"/>
      <protection/>
    </xf>
    <xf numFmtId="176" fontId="5" fillId="2" borderId="13" xfId="0" applyNumberFormat="1" applyFont="1" applyFill="1" applyBorder="1" applyAlignment="1" applyProtection="1">
      <alignment/>
      <protection/>
    </xf>
    <xf numFmtId="176" fontId="5" fillId="2" borderId="14" xfId="0" applyNumberFormat="1" applyFont="1" applyFill="1" applyBorder="1" applyAlignment="1" applyProtection="1">
      <alignment/>
      <protection/>
    </xf>
    <xf numFmtId="0" fontId="5" fillId="2" borderId="15" xfId="0" applyNumberFormat="1" applyFont="1" applyFill="1" applyBorder="1" applyAlignment="1" applyProtection="1">
      <alignment/>
      <protection/>
    </xf>
    <xf numFmtId="0" fontId="5" fillId="2" borderId="16" xfId="0" applyNumberFormat="1" applyFont="1" applyFill="1" applyBorder="1" applyAlignment="1" applyProtection="1">
      <alignment/>
      <protection/>
    </xf>
    <xf numFmtId="0" fontId="5" fillId="2" borderId="17" xfId="0" applyNumberFormat="1" applyFont="1" applyFill="1" applyBorder="1" applyAlignment="1" applyProtection="1">
      <alignment/>
      <protection/>
    </xf>
    <xf numFmtId="176" fontId="5" fillId="2" borderId="18" xfId="0" applyNumberFormat="1" applyFont="1" applyFill="1" applyBorder="1" applyAlignment="1" applyProtection="1">
      <alignment/>
      <protection/>
    </xf>
    <xf numFmtId="176" fontId="5" fillId="2" borderId="19" xfId="0" applyNumberFormat="1" applyFont="1" applyFill="1" applyBorder="1" applyAlignment="1" applyProtection="1">
      <alignment/>
      <protection/>
    </xf>
    <xf numFmtId="176" fontId="4" fillId="2" borderId="19" xfId="0" applyNumberFormat="1" applyFont="1" applyFill="1" applyBorder="1" applyAlignment="1" applyProtection="1">
      <alignment/>
      <protection/>
    </xf>
    <xf numFmtId="0" fontId="4" fillId="3" borderId="20" xfId="0" applyNumberFormat="1" applyFont="1" applyFill="1" applyBorder="1" applyAlignment="1" applyProtection="1">
      <alignment/>
      <protection/>
    </xf>
    <xf numFmtId="0" fontId="4" fillId="3" borderId="21" xfId="0" applyNumberFormat="1" applyFont="1" applyFill="1" applyBorder="1" applyAlignment="1" applyProtection="1">
      <alignment horizontal="center"/>
      <protection/>
    </xf>
    <xf numFmtId="0" fontId="4" fillId="3" borderId="22" xfId="0" applyNumberFormat="1" applyFont="1" applyFill="1" applyBorder="1" applyAlignment="1" applyProtection="1">
      <alignment/>
      <protection/>
    </xf>
    <xf numFmtId="0" fontId="4" fillId="3" borderId="23" xfId="0" applyNumberFormat="1" applyFont="1" applyFill="1" applyBorder="1" applyAlignment="1" applyProtection="1">
      <alignment/>
      <protection/>
    </xf>
    <xf numFmtId="0" fontId="4" fillId="3" borderId="21" xfId="0" applyNumberFormat="1" applyFont="1" applyFill="1" applyBorder="1" applyAlignment="1" applyProtection="1">
      <alignment/>
      <protection/>
    </xf>
    <xf numFmtId="176" fontId="5" fillId="2" borderId="10" xfId="0" applyNumberFormat="1" applyFont="1" applyFill="1" applyBorder="1" applyAlignment="1" applyProtection="1">
      <alignment/>
      <protection/>
    </xf>
    <xf numFmtId="176" fontId="5" fillId="2" borderId="11" xfId="0" applyNumberFormat="1" applyFont="1" applyFill="1" applyBorder="1" applyAlignment="1" applyProtection="1">
      <alignment/>
      <protection/>
    </xf>
    <xf numFmtId="176" fontId="4" fillId="2" borderId="24" xfId="0" applyNumberFormat="1" applyFont="1" applyFill="1" applyBorder="1" applyAlignment="1" applyProtection="1">
      <alignment/>
      <protection/>
    </xf>
    <xf numFmtId="176" fontId="5" fillId="2" borderId="25" xfId="0" applyNumberFormat="1" applyFont="1" applyFill="1" applyBorder="1" applyAlignment="1" applyProtection="1">
      <alignment/>
      <protection/>
    </xf>
    <xf numFmtId="176" fontId="5" fillId="2" borderId="26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/>
      <protection/>
    </xf>
    <xf numFmtId="0" fontId="4" fillId="0" borderId="28" xfId="0" applyNumberFormat="1" applyFont="1" applyFill="1" applyBorder="1" applyAlignment="1" applyProtection="1">
      <alignment/>
      <protection/>
    </xf>
    <xf numFmtId="0" fontId="13" fillId="0" borderId="29" xfId="0" applyNumberFormat="1" applyFont="1" applyFill="1" applyBorder="1" applyAlignment="1" applyProtection="1">
      <alignment horizontal="center"/>
      <protection/>
    </xf>
    <xf numFmtId="0" fontId="4" fillId="0" borderId="30" xfId="0" applyNumberFormat="1" applyFont="1" applyFill="1" applyBorder="1" applyAlignment="1" applyProtection="1">
      <alignment horizontal="left"/>
      <protection/>
    </xf>
    <xf numFmtId="0" fontId="4" fillId="0" borderId="31" xfId="0" applyNumberFormat="1" applyFont="1" applyFill="1" applyBorder="1" applyAlignment="1" applyProtection="1">
      <alignment horizontal="left"/>
      <protection/>
    </xf>
    <xf numFmtId="0" fontId="4" fillId="0" borderId="32" xfId="0" applyNumberFormat="1" applyFont="1" applyFill="1" applyBorder="1" applyAlignment="1" applyProtection="1">
      <alignment horizontal="left"/>
      <protection/>
    </xf>
    <xf numFmtId="0" fontId="13" fillId="0" borderId="1" xfId="0" applyNumberFormat="1" applyFont="1" applyFill="1" applyBorder="1" applyAlignment="1" applyProtection="1">
      <alignment horizontal="center"/>
      <protection/>
    </xf>
    <xf numFmtId="0" fontId="4" fillId="0" borderId="20" xfId="0" applyNumberFormat="1" applyFont="1" applyFill="1" applyBorder="1" applyAlignment="1" applyProtection="1">
      <alignment horizontal="left"/>
      <protection/>
    </xf>
    <xf numFmtId="0" fontId="6" fillId="4" borderId="0" xfId="0" applyNumberFormat="1" applyFont="1" applyFill="1" applyBorder="1" applyAlignment="1" applyProtection="1">
      <alignment horizontal="center" vertical="center"/>
      <protection/>
    </xf>
    <xf numFmtId="0" fontId="4" fillId="4" borderId="0" xfId="0" applyNumberFormat="1" applyFont="1" applyFill="1" applyBorder="1" applyAlignment="1" applyProtection="1">
      <alignment/>
      <protection/>
    </xf>
    <xf numFmtId="0" fontId="10" fillId="4" borderId="0" xfId="0" applyNumberFormat="1" applyFont="1" applyFill="1" applyBorder="1" applyAlignment="1" applyProtection="1">
      <alignment horizontal="center" vertical="center"/>
      <protection/>
    </xf>
    <xf numFmtId="0" fontId="7" fillId="4" borderId="0" xfId="0" applyNumberFormat="1" applyFont="1" applyFill="1" applyBorder="1" applyAlignment="1" applyProtection="1">
      <alignment/>
      <protection/>
    </xf>
    <xf numFmtId="0" fontId="12" fillId="4" borderId="33" xfId="0" applyNumberFormat="1" applyFont="1" applyFill="1" applyBorder="1" applyAlignment="1" applyProtection="1">
      <alignment horizontal="center" vertical="center"/>
      <protection/>
    </xf>
    <xf numFmtId="0" fontId="13" fillId="4" borderId="0" xfId="0" applyNumberFormat="1" applyFont="1" applyFill="1" applyBorder="1" applyAlignment="1" applyProtection="1">
      <alignment/>
      <protection/>
    </xf>
    <xf numFmtId="2" fontId="4" fillId="4" borderId="0" xfId="0" applyNumberFormat="1" applyFont="1" applyFill="1" applyBorder="1" applyAlignment="1" applyProtection="1">
      <alignment/>
      <protection/>
    </xf>
    <xf numFmtId="0" fontId="5" fillId="4" borderId="0" xfId="0" applyNumberFormat="1" applyFont="1" applyFill="1" applyBorder="1" applyAlignment="1" applyProtection="1">
      <alignment/>
      <protection/>
    </xf>
    <xf numFmtId="0" fontId="4" fillId="4" borderId="34" xfId="0" applyNumberFormat="1" applyFont="1" applyFill="1" applyBorder="1" applyAlignment="1" applyProtection="1">
      <alignment/>
      <protection/>
    </xf>
    <xf numFmtId="0" fontId="4" fillId="4" borderId="0" xfId="0" applyNumberFormat="1" applyFont="1" applyFill="1" applyBorder="1" applyAlignment="1" applyProtection="1">
      <alignment horizontal="center"/>
      <protection/>
    </xf>
    <xf numFmtId="0" fontId="13" fillId="4" borderId="0" xfId="0" applyNumberFormat="1" applyFont="1" applyFill="1" applyBorder="1" applyAlignment="1" applyProtection="1">
      <alignment horizontal="center"/>
      <protection/>
    </xf>
    <xf numFmtId="176" fontId="4" fillId="4" borderId="0" xfId="0" applyNumberFormat="1" applyFont="1" applyFill="1" applyBorder="1" applyAlignment="1" applyProtection="1">
      <alignment horizontal="center"/>
      <protection/>
    </xf>
    <xf numFmtId="0" fontId="8" fillId="4" borderId="0" xfId="0" applyNumberFormat="1" applyFont="1" applyFill="1" applyBorder="1" applyAlignment="1" applyProtection="1">
      <alignment/>
      <protection/>
    </xf>
    <xf numFmtId="0" fontId="8" fillId="4" borderId="0" xfId="0" applyNumberFormat="1" applyFont="1" applyFill="1" applyBorder="1" applyAlignment="1" applyProtection="1">
      <alignment horizontal="left"/>
      <protection/>
    </xf>
    <xf numFmtId="0" fontId="14" fillId="4" borderId="35" xfId="0" applyNumberFormat="1" applyFont="1" applyFill="1" applyBorder="1" applyAlignment="1" applyProtection="1">
      <alignment horizontal="left"/>
      <protection/>
    </xf>
    <xf numFmtId="0" fontId="14" fillId="4" borderId="36" xfId="0" applyNumberFormat="1" applyFont="1" applyFill="1" applyBorder="1" applyAlignment="1" applyProtection="1">
      <alignment horizontal="left"/>
      <protection/>
    </xf>
    <xf numFmtId="176" fontId="4" fillId="2" borderId="35" xfId="0" applyNumberFormat="1" applyFont="1" applyFill="1" applyBorder="1" applyAlignment="1" applyProtection="1">
      <alignment horizontal="center"/>
      <protection/>
    </xf>
    <xf numFmtId="176" fontId="4" fillId="2" borderId="36" xfId="0" applyNumberFormat="1" applyFont="1" applyFill="1" applyBorder="1" applyAlignment="1" applyProtection="1">
      <alignment horizontal="center"/>
      <protection/>
    </xf>
    <xf numFmtId="0" fontId="5" fillId="2" borderId="37" xfId="0" applyNumberFormat="1" applyFont="1" applyFill="1" applyBorder="1" applyAlignment="1" applyProtection="1">
      <alignment horizontal="center"/>
      <protection/>
    </xf>
    <xf numFmtId="0" fontId="5" fillId="2" borderId="38" xfId="0" applyNumberFormat="1" applyFont="1" applyFill="1" applyBorder="1" applyAlignment="1" applyProtection="1">
      <alignment horizontal="center"/>
      <protection/>
    </xf>
    <xf numFmtId="0" fontId="5" fillId="2" borderId="9" xfId="0" applyNumberFormat="1" applyFont="1" applyFill="1" applyBorder="1" applyAlignment="1" applyProtection="1">
      <alignment horizontal="center"/>
      <protection/>
    </xf>
    <xf numFmtId="0" fontId="4" fillId="0" borderId="39" xfId="0" applyNumberFormat="1" applyFont="1" applyFill="1" applyBorder="1" applyAlignment="1" applyProtection="1">
      <alignment horizontal="center"/>
      <protection/>
    </xf>
    <xf numFmtId="0" fontId="4" fillId="0" borderId="40" xfId="0" applyNumberFormat="1" applyFont="1" applyFill="1" applyBorder="1" applyAlignment="1" applyProtection="1">
      <alignment horizontal="center"/>
      <protection/>
    </xf>
    <xf numFmtId="0" fontId="4" fillId="0" borderId="19" xfId="0" applyNumberFormat="1" applyFont="1" applyFill="1" applyBorder="1" applyAlignment="1" applyProtection="1">
      <alignment horizontal="center"/>
      <protection/>
    </xf>
    <xf numFmtId="0" fontId="4" fillId="0" borderId="37" xfId="0" applyNumberFormat="1" applyFont="1" applyFill="1" applyBorder="1" applyAlignment="1" applyProtection="1">
      <alignment horizontal="center"/>
      <protection/>
    </xf>
    <xf numFmtId="0" fontId="4" fillId="0" borderId="38" xfId="0" applyNumberFormat="1" applyFont="1" applyFill="1" applyBorder="1" applyAlignment="1" applyProtection="1">
      <alignment horizontal="center"/>
      <protection/>
    </xf>
    <xf numFmtId="0" fontId="4" fillId="0" borderId="24" xfId="0" applyNumberFormat="1" applyFont="1" applyFill="1" applyBorder="1" applyAlignment="1" applyProtection="1">
      <alignment horizontal="center"/>
      <protection/>
    </xf>
    <xf numFmtId="176" fontId="4" fillId="2" borderId="30" xfId="0" applyNumberFormat="1" applyFont="1" applyFill="1" applyBorder="1" applyAlignment="1" applyProtection="1">
      <alignment horizontal="center"/>
      <protection/>
    </xf>
    <xf numFmtId="176" fontId="4" fillId="2" borderId="32" xfId="0" applyNumberFormat="1" applyFont="1" applyFill="1" applyBorder="1" applyAlignment="1" applyProtection="1">
      <alignment horizontal="center"/>
      <protection/>
    </xf>
    <xf numFmtId="0" fontId="14" fillId="4" borderId="35" xfId="0" applyNumberFormat="1" applyFont="1" applyFill="1" applyBorder="1" applyAlignment="1" applyProtection="1">
      <alignment horizontal="center"/>
      <protection/>
    </xf>
    <xf numFmtId="0" fontId="14" fillId="4" borderId="36" xfId="0" applyNumberFormat="1" applyFont="1" applyFill="1" applyBorder="1" applyAlignment="1" applyProtection="1">
      <alignment horizontal="center"/>
      <protection/>
    </xf>
    <xf numFmtId="0" fontId="11" fillId="3" borderId="41" xfId="0" applyNumberFormat="1" applyFont="1" applyFill="1" applyBorder="1" applyAlignment="1" applyProtection="1">
      <alignment horizontal="center" vertical="center"/>
      <protection/>
    </xf>
    <xf numFmtId="0" fontId="11" fillId="3" borderId="33" xfId="0" applyNumberFormat="1" applyFont="1" applyFill="1" applyBorder="1" applyAlignment="1" applyProtection="1">
      <alignment horizontal="center" vertical="center"/>
      <protection/>
    </xf>
    <xf numFmtId="0" fontId="11" fillId="3" borderId="42" xfId="0" applyNumberFormat="1" applyFont="1" applyFill="1" applyBorder="1" applyAlignment="1" applyProtection="1">
      <alignment horizontal="center" vertical="center"/>
      <protection/>
    </xf>
    <xf numFmtId="0" fontId="19" fillId="3" borderId="41" xfId="0" applyNumberFormat="1" applyFont="1" applyFill="1" applyBorder="1" applyAlignment="1" applyProtection="1">
      <alignment horizontal="center" vertical="center"/>
      <protection/>
    </xf>
    <xf numFmtId="0" fontId="19" fillId="3" borderId="33" xfId="0" applyNumberFormat="1" applyFont="1" applyFill="1" applyBorder="1" applyAlignment="1" applyProtection="1">
      <alignment horizontal="center" vertical="center"/>
      <protection/>
    </xf>
    <xf numFmtId="0" fontId="19" fillId="3" borderId="42" xfId="0" applyNumberFormat="1" applyFont="1" applyFill="1" applyBorder="1" applyAlignment="1" applyProtection="1">
      <alignment horizontal="center" vertical="center"/>
      <protection/>
    </xf>
    <xf numFmtId="0" fontId="18" fillId="5" borderId="41" xfId="0" applyNumberFormat="1" applyFont="1" applyFill="1" applyBorder="1" applyAlignment="1" applyProtection="1">
      <alignment horizontal="center" vertical="center"/>
      <protection/>
    </xf>
    <xf numFmtId="0" fontId="18" fillId="5" borderId="33" xfId="0" applyNumberFormat="1" applyFont="1" applyFill="1" applyBorder="1" applyAlignment="1" applyProtection="1">
      <alignment horizontal="center" vertical="center"/>
      <protection/>
    </xf>
    <xf numFmtId="0" fontId="18" fillId="5" borderId="42" xfId="0" applyNumberFormat="1" applyFont="1" applyFill="1" applyBorder="1" applyAlignment="1" applyProtection="1">
      <alignment horizontal="center" vertical="center"/>
      <protection/>
    </xf>
    <xf numFmtId="0" fontId="4" fillId="0" borderId="43" xfId="0" applyNumberFormat="1" applyFont="1" applyFill="1" applyBorder="1" applyAlignment="1" applyProtection="1">
      <alignment horizontal="center"/>
      <protection/>
    </xf>
    <xf numFmtId="0" fontId="4" fillId="0" borderId="44" xfId="0" applyNumberFormat="1" applyFont="1" applyFill="1" applyBorder="1" applyAlignment="1" applyProtection="1">
      <alignment horizontal="center"/>
      <protection/>
    </xf>
    <xf numFmtId="0" fontId="4" fillId="0" borderId="17" xfId="0" applyNumberFormat="1" applyFont="1" applyFill="1" applyBorder="1" applyAlignment="1" applyProtection="1">
      <alignment horizontal="center"/>
      <protection/>
    </xf>
    <xf numFmtId="0" fontId="17" fillId="3" borderId="41" xfId="0" applyNumberFormat="1" applyFont="1" applyFill="1" applyBorder="1" applyAlignment="1" applyProtection="1">
      <alignment horizontal="center"/>
      <protection/>
    </xf>
    <xf numFmtId="0" fontId="17" fillId="3" borderId="33" xfId="0" applyNumberFormat="1" applyFont="1" applyFill="1" applyBorder="1" applyAlignment="1" applyProtection="1">
      <alignment horizontal="center"/>
      <protection/>
    </xf>
    <xf numFmtId="0" fontId="17" fillId="3" borderId="42" xfId="0" applyNumberFormat="1" applyFont="1" applyFill="1" applyBorder="1" applyAlignment="1" applyProtection="1">
      <alignment horizontal="center"/>
      <protection/>
    </xf>
    <xf numFmtId="0" fontId="14" fillId="4" borderId="45" xfId="0" applyNumberFormat="1" applyFont="1" applyFill="1" applyBorder="1" applyAlignment="1" applyProtection="1">
      <alignment horizontal="center"/>
      <protection/>
    </xf>
    <xf numFmtId="0" fontId="14" fillId="4" borderId="46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FF0000"/>
                </a:solidFill>
              </a:rPr>
              <a:t>Diagramme des vitesses</a:t>
            </a:r>
          </a:p>
        </c:rich>
      </c:tx>
      <c:layout>
        <c:manualLayout>
          <c:xMode val="factor"/>
          <c:yMode val="factor"/>
          <c:x val="0.00275"/>
          <c:y val="-0.0205"/>
        </c:manualLayout>
      </c:layout>
      <c:spPr>
        <a:solidFill>
          <a:srgbClr val="FFFFFF"/>
        </a:solidFill>
        <a:ln w="3175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0875"/>
          <c:y val="0.0945"/>
          <c:w val="0.97775"/>
          <c:h val="0.84525"/>
        </c:manualLayout>
      </c:layout>
      <c:lineChart>
        <c:grouping val="standard"/>
        <c:varyColors val="0"/>
        <c:ser>
          <c:idx val="0"/>
          <c:order val="0"/>
          <c:tx>
            <c:v>1er rapport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'V=f(N)'!$B$19:$B$33</c:f>
              <c:numCache/>
            </c:numRef>
          </c:cat>
          <c:val>
            <c:numRef>
              <c:f>'V=f(N)'!$C$19:$C$33</c:f>
              <c:numCache/>
            </c:numRef>
          </c:val>
          <c:smooth val="0"/>
        </c:ser>
        <c:ser>
          <c:idx val="1"/>
          <c:order val="1"/>
          <c:tx>
            <c:v>2è rapport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'V=f(N)'!$B$19:$B$33</c:f>
              <c:numCache/>
            </c:numRef>
          </c:cat>
          <c:val>
            <c:numRef>
              <c:f>'V=f(N)'!$D$19:$D$33</c:f>
              <c:numCache/>
            </c:numRef>
          </c:val>
          <c:smooth val="0"/>
        </c:ser>
        <c:ser>
          <c:idx val="2"/>
          <c:order val="2"/>
          <c:tx>
            <c:v>3è rapport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'V=f(N)'!$B$19:$B$33</c:f>
              <c:numCache/>
            </c:numRef>
          </c:cat>
          <c:val>
            <c:numRef>
              <c:f>'V=f(N)'!$E$19:$E$33</c:f>
              <c:numCache/>
            </c:numRef>
          </c:val>
          <c:smooth val="0"/>
        </c:ser>
        <c:ser>
          <c:idx val="3"/>
          <c:order val="3"/>
          <c:tx>
            <c:v>4è rapport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'V=f(N)'!$B$19:$B$33</c:f>
              <c:numCache/>
            </c:numRef>
          </c:cat>
          <c:val>
            <c:numRef>
              <c:f>'V=f(N)'!$F$19:$F$33</c:f>
              <c:numCache/>
            </c:numRef>
          </c:val>
          <c:smooth val="0"/>
        </c:ser>
        <c:ser>
          <c:idx val="4"/>
          <c:order val="4"/>
          <c:tx>
            <c:v>5è rapport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'V=f(N)'!$B$19:$B$33</c:f>
              <c:numCache/>
            </c:numRef>
          </c:cat>
          <c:val>
            <c:numRef>
              <c:f>'V=f(N)'!$G$19:$G$33</c:f>
              <c:numCache/>
            </c:numRef>
          </c:val>
          <c:smooth val="0"/>
        </c:ser>
        <c:ser>
          <c:idx val="5"/>
          <c:order val="5"/>
          <c:tx>
            <c:v>6è rapport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'V=f(N)'!$B$19:$B$33</c:f>
              <c:numCache/>
            </c:numRef>
          </c:cat>
          <c:val>
            <c:numRef>
              <c:f>'V=f(N)'!$H$19:$H$33</c:f>
              <c:numCache/>
            </c:numRef>
          </c:val>
          <c:smooth val="0"/>
        </c:ser>
        <c:marker val="1"/>
        <c:axId val="21543199"/>
        <c:axId val="59671064"/>
      </c:lineChart>
      <c:catAx>
        <c:axId val="21543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Régime (tr/min)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671064"/>
        <c:crosses val="autoZero"/>
        <c:auto val="1"/>
        <c:lblOffset val="100"/>
        <c:noMultiLvlLbl val="0"/>
      </c:catAx>
      <c:valAx>
        <c:axId val="596710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Vitesse (Km/h)</a:t>
                </a:r>
              </a:p>
            </c:rich>
          </c:tx>
          <c:layout>
            <c:manualLayout>
              <c:xMode val="factor"/>
              <c:yMode val="factor"/>
              <c:x val="0.029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543199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1475"/>
          <c:y val="0.224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123825</xdr:rowOff>
    </xdr:from>
    <xdr:to>
      <xdr:col>15</xdr:col>
      <xdr:colOff>238125</xdr:colOff>
      <xdr:row>61</xdr:row>
      <xdr:rowOff>114300</xdr:rowOff>
    </xdr:to>
    <xdr:graphicFrame>
      <xdr:nvGraphicFramePr>
        <xdr:cNvPr id="1" name="Chart 5"/>
        <xdr:cNvGraphicFramePr/>
      </xdr:nvGraphicFramePr>
      <xdr:xfrm>
        <a:off x="152400" y="5543550"/>
        <a:ext cx="64770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workbookViewId="0" topLeftCell="A4">
      <selection activeCell="R7" sqref="R7"/>
    </sheetView>
  </sheetViews>
  <sheetFormatPr defaultColWidth="11.421875" defaultRowHeight="12.75"/>
  <cols>
    <col min="1" max="1" width="2.28125" style="2" customWidth="1"/>
    <col min="2" max="3" width="7.57421875" style="2" customWidth="1"/>
    <col min="4" max="4" width="7.421875" style="2" customWidth="1"/>
    <col min="5" max="5" width="7.57421875" style="2" customWidth="1"/>
    <col min="6" max="6" width="7.28125" style="2" customWidth="1"/>
    <col min="7" max="7" width="7.421875" style="2" customWidth="1"/>
    <col min="8" max="8" width="7.57421875" style="2" customWidth="1"/>
    <col min="9" max="9" width="5.28125" style="2" customWidth="1"/>
    <col min="10" max="10" width="7.140625" style="2" customWidth="1"/>
    <col min="11" max="11" width="7.28125" style="2" customWidth="1"/>
    <col min="12" max="12" width="2.140625" style="2" customWidth="1"/>
    <col min="13" max="13" width="6.140625" style="2" customWidth="1"/>
    <col min="14" max="14" width="7.8515625" style="2" customWidth="1"/>
    <col min="15" max="15" width="5.28125" style="2" customWidth="1"/>
    <col min="16" max="16" width="4.140625" style="2" customWidth="1"/>
    <col min="17" max="17" width="7.28125" style="2" customWidth="1"/>
    <col min="18" max="16384" width="10.00390625" style="2" customWidth="1"/>
  </cols>
  <sheetData>
    <row r="1" spans="1:20" ht="7.5" customHeight="1" thickBot="1">
      <c r="A1" s="40"/>
      <c r="B1" s="40"/>
      <c r="C1" s="40"/>
      <c r="D1" s="40"/>
      <c r="E1" s="40"/>
      <c r="F1" s="40"/>
      <c r="G1" s="43"/>
      <c r="H1" s="43"/>
      <c r="I1" s="43"/>
      <c r="J1" s="43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29.25" customHeight="1" thickBot="1">
      <c r="A2" s="41"/>
      <c r="B2" s="41"/>
      <c r="C2" s="41"/>
      <c r="D2" s="71" t="s">
        <v>0</v>
      </c>
      <c r="E2" s="72"/>
      <c r="F2" s="72"/>
      <c r="G2" s="72"/>
      <c r="H2" s="72"/>
      <c r="I2" s="72"/>
      <c r="J2" s="72"/>
      <c r="K2" s="72"/>
      <c r="L2" s="72"/>
      <c r="M2" s="72"/>
      <c r="N2" s="73"/>
      <c r="O2" s="41"/>
      <c r="P2" s="41"/>
      <c r="Q2" s="41"/>
      <c r="R2" s="41"/>
      <c r="S2" s="41"/>
      <c r="T2" s="41"/>
    </row>
    <row r="3" spans="1:20" ht="16.5" customHeight="1" thickBot="1">
      <c r="A3" s="42"/>
      <c r="B3" s="42"/>
      <c r="C3" s="42"/>
      <c r="D3" s="42"/>
      <c r="E3" s="44"/>
      <c r="F3" s="44"/>
      <c r="G3" s="74" t="s">
        <v>24</v>
      </c>
      <c r="H3" s="75"/>
      <c r="I3" s="75"/>
      <c r="J3" s="76"/>
      <c r="K3" s="44"/>
      <c r="L3" s="44"/>
      <c r="M3" s="44"/>
      <c r="N3" s="41"/>
      <c r="O3" s="41"/>
      <c r="P3" s="41"/>
      <c r="Q3" s="41"/>
      <c r="R3" s="41"/>
      <c r="S3" s="41"/>
      <c r="T3" s="41"/>
    </row>
    <row r="4" spans="1:20" ht="21.75" customHeight="1" thickBot="1">
      <c r="A4" s="41"/>
      <c r="B4" s="41"/>
      <c r="C4" s="41"/>
      <c r="D4" s="41"/>
      <c r="E4" s="77" t="s">
        <v>17</v>
      </c>
      <c r="F4" s="78"/>
      <c r="G4" s="78"/>
      <c r="H4" s="78"/>
      <c r="I4" s="78"/>
      <c r="J4" s="78"/>
      <c r="K4" s="78"/>
      <c r="L4" s="78"/>
      <c r="M4" s="79"/>
      <c r="N4" s="41"/>
      <c r="O4" s="41"/>
      <c r="P4" s="41"/>
      <c r="Q4" s="41"/>
      <c r="R4" s="41"/>
      <c r="S4" s="41"/>
      <c r="T4" s="41"/>
    </row>
    <row r="5" spans="1:20" ht="18" customHeight="1" thickBot="1">
      <c r="A5" s="41"/>
      <c r="B5" s="41"/>
      <c r="C5" s="41"/>
      <c r="D5" s="45"/>
      <c r="E5" s="45"/>
      <c r="F5" s="45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0" ht="14.25" customHeight="1" thickBot="1">
      <c r="A6" s="41"/>
      <c r="B6" s="83" t="s">
        <v>18</v>
      </c>
      <c r="C6" s="84"/>
      <c r="D6" s="84"/>
      <c r="E6" s="85"/>
      <c r="F6" s="45"/>
      <c r="G6" s="83" t="s">
        <v>28</v>
      </c>
      <c r="H6" s="84"/>
      <c r="I6" s="84"/>
      <c r="J6" s="84"/>
      <c r="K6" s="85"/>
      <c r="L6" s="41"/>
      <c r="M6" s="41"/>
      <c r="N6" s="41"/>
      <c r="O6" s="41"/>
      <c r="P6" s="41"/>
      <c r="Q6" s="41"/>
      <c r="R6" s="41"/>
      <c r="S6" s="41"/>
      <c r="T6" s="41"/>
    </row>
    <row r="7" spans="1:20" ht="13.5" customHeight="1" thickBot="1">
      <c r="A7" s="41"/>
      <c r="B7" s="80" t="s">
        <v>1</v>
      </c>
      <c r="C7" s="81"/>
      <c r="D7" s="82"/>
      <c r="E7" s="8">
        <v>185</v>
      </c>
      <c r="F7" s="41"/>
      <c r="G7" s="32" t="s">
        <v>4</v>
      </c>
      <c r="H7" s="33"/>
      <c r="I7" s="33"/>
      <c r="J7" s="33"/>
      <c r="K7" s="34">
        <v>7200</v>
      </c>
      <c r="L7" s="41"/>
      <c r="M7" s="86" t="s">
        <v>25</v>
      </c>
      <c r="N7" s="87"/>
      <c r="O7" s="41"/>
      <c r="P7" s="41"/>
      <c r="Q7" s="41"/>
      <c r="R7" s="41"/>
      <c r="S7" s="41"/>
      <c r="T7" s="41"/>
    </row>
    <row r="8" spans="1:20" ht="13.5" customHeight="1" thickBot="1">
      <c r="A8" s="41"/>
      <c r="B8" s="61" t="s">
        <v>2</v>
      </c>
      <c r="C8" s="62"/>
      <c r="D8" s="63"/>
      <c r="E8" s="9">
        <v>55</v>
      </c>
      <c r="F8" s="41"/>
      <c r="G8" s="4" t="s">
        <v>5</v>
      </c>
      <c r="H8" s="3"/>
      <c r="I8" s="3"/>
      <c r="J8" s="3"/>
      <c r="K8" s="38">
        <v>3.9375</v>
      </c>
      <c r="L8" s="41"/>
      <c r="M8" s="69" t="s">
        <v>26</v>
      </c>
      <c r="N8" s="70"/>
      <c r="O8" s="41"/>
      <c r="P8" s="41"/>
      <c r="Q8" s="41"/>
      <c r="R8" s="41"/>
      <c r="S8" s="41"/>
      <c r="T8" s="41"/>
    </row>
    <row r="9" spans="1:20" ht="13.5" customHeight="1" thickBot="1">
      <c r="A9" s="41"/>
      <c r="B9" s="64" t="s">
        <v>3</v>
      </c>
      <c r="C9" s="65"/>
      <c r="D9" s="66"/>
      <c r="E9" s="10">
        <v>14</v>
      </c>
      <c r="F9" s="41"/>
      <c r="G9" s="35" t="s">
        <v>27</v>
      </c>
      <c r="H9" s="36"/>
      <c r="I9" s="37"/>
      <c r="J9" s="39"/>
      <c r="K9" s="39"/>
      <c r="L9" s="41"/>
      <c r="M9" s="54"/>
      <c r="N9" s="55"/>
      <c r="O9" s="41"/>
      <c r="P9" s="41"/>
      <c r="Q9" s="41"/>
      <c r="R9" s="41"/>
      <c r="S9" s="41"/>
      <c r="T9" s="41"/>
    </row>
    <row r="10" spans="1:20" ht="12" thickBot="1">
      <c r="A10" s="41"/>
      <c r="B10" s="47"/>
      <c r="C10" s="41"/>
      <c r="D10" s="41"/>
      <c r="E10" s="41"/>
      <c r="F10" s="41"/>
      <c r="G10" s="41"/>
      <c r="H10" s="41"/>
      <c r="I10" s="48"/>
      <c r="J10" s="6" t="s">
        <v>6</v>
      </c>
      <c r="K10" s="11">
        <v>3.418</v>
      </c>
      <c r="L10" s="41"/>
      <c r="M10" s="56">
        <f>(K7/(K8*K10))*((E9*2.54)+2*E7*E8/1000)*3.141592654*0.0006</f>
        <v>56.38070299213723</v>
      </c>
      <c r="N10" s="57"/>
      <c r="O10" s="41"/>
      <c r="P10" s="41"/>
      <c r="Q10" s="41"/>
      <c r="R10" s="41"/>
      <c r="S10" s="41"/>
      <c r="T10" s="41"/>
    </row>
    <row r="11" spans="1:20" ht="12" thickBot="1">
      <c r="A11" s="41"/>
      <c r="B11" s="4" t="s">
        <v>21</v>
      </c>
      <c r="C11" s="3"/>
      <c r="D11" s="3"/>
      <c r="E11" s="1">
        <f>(E9*2.54+2*E7/10*E8/100)*3.141592654</f>
        <v>175.64644528514</v>
      </c>
      <c r="F11" s="41"/>
      <c r="G11" s="41"/>
      <c r="H11" s="41"/>
      <c r="I11" s="48"/>
      <c r="J11" s="5" t="s">
        <v>7</v>
      </c>
      <c r="K11" s="12">
        <v>1.95</v>
      </c>
      <c r="L11" s="41"/>
      <c r="M11" s="56">
        <f>K7/(K8*K11)*(E9*2.54+2*E7*E8/1000)*3.141592654*0.0006</f>
        <v>98.825252731859</v>
      </c>
      <c r="N11" s="57"/>
      <c r="O11" s="41"/>
      <c r="P11" s="41"/>
      <c r="Q11" s="41"/>
      <c r="R11" s="41"/>
      <c r="S11" s="41"/>
      <c r="T11" s="41"/>
    </row>
    <row r="12" spans="1:20" ht="11.25">
      <c r="A12" s="41"/>
      <c r="B12" s="41"/>
      <c r="C12" s="41"/>
      <c r="D12" s="41"/>
      <c r="E12" s="41"/>
      <c r="F12" s="41"/>
      <c r="G12" s="41"/>
      <c r="H12" s="41"/>
      <c r="I12" s="48"/>
      <c r="J12" s="5" t="s">
        <v>8</v>
      </c>
      <c r="K12" s="12">
        <v>1.357</v>
      </c>
      <c r="L12" s="41"/>
      <c r="M12" s="56">
        <f>(K7/(K8*K12))*((E9*2.54)+2*E7*E8/1000)*3.141592654*0.0006</f>
        <v>142.01123273922258</v>
      </c>
      <c r="N12" s="57"/>
      <c r="O12" s="41"/>
      <c r="P12" s="41"/>
      <c r="Q12" s="41"/>
      <c r="R12" s="41"/>
      <c r="S12" s="41"/>
      <c r="T12" s="41"/>
    </row>
    <row r="13" spans="1:20" ht="11.25">
      <c r="A13" s="41"/>
      <c r="B13" s="47"/>
      <c r="C13" s="41"/>
      <c r="D13" s="41"/>
      <c r="E13" s="41"/>
      <c r="F13" s="41"/>
      <c r="G13" s="41"/>
      <c r="H13" s="41"/>
      <c r="I13" s="48"/>
      <c r="J13" s="5" t="s">
        <v>9</v>
      </c>
      <c r="K13" s="12">
        <v>1.054</v>
      </c>
      <c r="L13" s="41"/>
      <c r="M13" s="56">
        <f>(K7/(K8*K13))*((E9*2.54)+2*E7*E8/1000)*3.141592654*0.0006</f>
        <v>182.83609376387574</v>
      </c>
      <c r="N13" s="57"/>
      <c r="O13" s="41"/>
      <c r="P13" s="41"/>
      <c r="Q13" s="41"/>
      <c r="R13" s="41"/>
      <c r="S13" s="41"/>
      <c r="T13" s="41"/>
    </row>
    <row r="14" spans="1:20" ht="11.25">
      <c r="A14" s="46"/>
      <c r="B14" s="47"/>
      <c r="C14" s="41"/>
      <c r="D14" s="41"/>
      <c r="E14" s="41"/>
      <c r="F14" s="41"/>
      <c r="G14" s="41"/>
      <c r="H14" s="41"/>
      <c r="I14" s="48"/>
      <c r="J14" s="5" t="s">
        <v>10</v>
      </c>
      <c r="K14" s="12">
        <v>0.854</v>
      </c>
      <c r="L14" s="41"/>
      <c r="M14" s="56">
        <f>(K7/(K8*K14))*((E9*2.54)+2*E7*E8/1000)*3.141592654*0.0006</f>
        <v>225.65485108562655</v>
      </c>
      <c r="N14" s="57"/>
      <c r="O14" s="41"/>
      <c r="P14" s="41"/>
      <c r="Q14" s="41"/>
      <c r="R14" s="41"/>
      <c r="S14" s="41"/>
      <c r="T14" s="41"/>
    </row>
    <row r="15" spans="1:20" ht="12" thickBot="1">
      <c r="A15" s="41"/>
      <c r="B15" s="47"/>
      <c r="C15" s="41"/>
      <c r="D15" s="41"/>
      <c r="E15" s="41"/>
      <c r="F15" s="41"/>
      <c r="G15" s="41"/>
      <c r="H15" s="41"/>
      <c r="I15" s="41"/>
      <c r="J15" s="7" t="s">
        <v>19</v>
      </c>
      <c r="K15" s="13"/>
      <c r="L15" s="41"/>
      <c r="M15" s="67" t="e">
        <f>(K7/(K8*K15))*((E9*2.54)+2*E7*E8/1000)*3.141592654*0.0006</f>
        <v>#DIV/0!</v>
      </c>
      <c r="N15" s="68"/>
      <c r="O15" s="41"/>
      <c r="P15" s="41"/>
      <c r="Q15" s="41"/>
      <c r="R15" s="41"/>
      <c r="S15" s="41"/>
      <c r="T15" s="41"/>
    </row>
    <row r="16" spans="1:20" ht="5.25" customHeight="1" thickBo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1:20" ht="12" customHeight="1">
      <c r="A17" s="41"/>
      <c r="B17" s="22" t="s">
        <v>11</v>
      </c>
      <c r="C17" s="18" t="s">
        <v>12</v>
      </c>
      <c r="D17" s="16" t="s">
        <v>13</v>
      </c>
      <c r="E17" s="16" t="s">
        <v>14</v>
      </c>
      <c r="F17" s="16" t="s">
        <v>15</v>
      </c>
      <c r="G17" s="16" t="s">
        <v>16</v>
      </c>
      <c r="H17" s="17" t="s">
        <v>20</v>
      </c>
      <c r="I17" s="41"/>
      <c r="J17" s="49"/>
      <c r="K17" s="50"/>
      <c r="L17" s="41"/>
      <c r="M17" s="51"/>
      <c r="N17" s="41"/>
      <c r="O17" s="41"/>
      <c r="P17" s="41"/>
      <c r="Q17" s="41"/>
      <c r="R17" s="41"/>
      <c r="S17" s="41"/>
      <c r="T17" s="41"/>
    </row>
    <row r="18" spans="1:20" ht="12" customHeight="1" thickBot="1">
      <c r="A18" s="41"/>
      <c r="B18" s="23" t="s">
        <v>22</v>
      </c>
      <c r="C18" s="58" t="s">
        <v>23</v>
      </c>
      <c r="D18" s="59"/>
      <c r="E18" s="59"/>
      <c r="F18" s="59"/>
      <c r="G18" s="59"/>
      <c r="H18" s="60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</row>
    <row r="19" spans="1:20" ht="12" customHeight="1">
      <c r="A19" s="41"/>
      <c r="B19" s="24">
        <v>1000</v>
      </c>
      <c r="C19" s="19">
        <f aca="true" t="shared" si="0" ref="C19:C33">($B19/($K$8*$K$10))*(($E$9*2.54)+2*$E$7*$E$8/1000)*3.141592654*0.0006</f>
        <v>7.830653193352393</v>
      </c>
      <c r="D19" s="15">
        <f aca="true" t="shared" si="1" ref="D19:D33">($B19/($K$8*$K$11))*(($E$9*2.54)+2*$E$7*$E$8/1000)*3.141592654*0.0006</f>
        <v>13.725729546091527</v>
      </c>
      <c r="E19" s="15">
        <f aca="true" t="shared" si="2" ref="E19:E33">($B19/($K$8*$K$12))*(($E$9*2.54)+2*$E$7*$E$8/1000)*3.141592654*0.0006</f>
        <v>19.72378232489202</v>
      </c>
      <c r="F19" s="15">
        <f aca="true" t="shared" si="3" ref="F19:F33">($B19/($K$8*$K$13))*(($E$9*2.54)+2*$E$7*$E$8/1000)*3.141592654*0.0006</f>
        <v>25.393901911649408</v>
      </c>
      <c r="G19" s="15">
        <f aca="true" t="shared" si="4" ref="G19:G33">($B19/($K$8*$K$14))*(($E$9*2.54)+2*$E$7*$E$8/1000)*3.141592654*0.0006</f>
        <v>31.34095153967035</v>
      </c>
      <c r="H19" s="27" t="e">
        <f aca="true" t="shared" si="5" ref="H19:H33">($B19/($K$8*$K$15))*(($E$9*2.54)+2*$E$7*$E$8/1000)*3.141592654*0.0006</f>
        <v>#DIV/0!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1:20" ht="12" customHeight="1">
      <c r="A20" s="41"/>
      <c r="B20" s="25">
        <v>1500</v>
      </c>
      <c r="C20" s="20">
        <f t="shared" si="0"/>
        <v>11.745979790028587</v>
      </c>
      <c r="D20" s="14">
        <f t="shared" si="1"/>
        <v>20.588594319137293</v>
      </c>
      <c r="E20" s="14">
        <f t="shared" si="2"/>
        <v>29.58567348733803</v>
      </c>
      <c r="F20" s="14">
        <f t="shared" si="3"/>
        <v>38.09085286747412</v>
      </c>
      <c r="G20" s="14">
        <f t="shared" si="4"/>
        <v>47.01142730950552</v>
      </c>
      <c r="H20" s="28" t="e">
        <f t="shared" si="5"/>
        <v>#DIV/0!</v>
      </c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0" ht="12" customHeight="1">
      <c r="A21" s="41"/>
      <c r="B21" s="25">
        <v>2000</v>
      </c>
      <c r="C21" s="20">
        <f t="shared" si="0"/>
        <v>15.661306386704785</v>
      </c>
      <c r="D21" s="14">
        <f t="shared" si="1"/>
        <v>27.451459092183054</v>
      </c>
      <c r="E21" s="14">
        <f t="shared" si="2"/>
        <v>39.44756464978404</v>
      </c>
      <c r="F21" s="14">
        <f t="shared" si="3"/>
        <v>50.787803823298816</v>
      </c>
      <c r="G21" s="14">
        <f t="shared" si="4"/>
        <v>62.6819030793407</v>
      </c>
      <c r="H21" s="28" t="e">
        <f t="shared" si="5"/>
        <v>#DIV/0!</v>
      </c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1:20" ht="12" customHeight="1">
      <c r="A22" s="41"/>
      <c r="B22" s="25">
        <v>2500</v>
      </c>
      <c r="C22" s="20">
        <f t="shared" si="0"/>
        <v>19.57663298338098</v>
      </c>
      <c r="D22" s="14">
        <f t="shared" si="1"/>
        <v>34.314323865228815</v>
      </c>
      <c r="E22" s="14">
        <f t="shared" si="2"/>
        <v>49.309455812230055</v>
      </c>
      <c r="F22" s="14">
        <f t="shared" si="3"/>
        <v>63.48475477912351</v>
      </c>
      <c r="G22" s="14">
        <f t="shared" si="4"/>
        <v>78.35237884917588</v>
      </c>
      <c r="H22" s="28" t="e">
        <f t="shared" si="5"/>
        <v>#DIV/0!</v>
      </c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1:20" ht="12" customHeight="1">
      <c r="A23" s="41"/>
      <c r="B23" s="25">
        <v>3000</v>
      </c>
      <c r="C23" s="20">
        <f t="shared" si="0"/>
        <v>23.491959580057173</v>
      </c>
      <c r="D23" s="14">
        <f t="shared" si="1"/>
        <v>41.177188638274586</v>
      </c>
      <c r="E23" s="14">
        <f t="shared" si="2"/>
        <v>59.17134697467606</v>
      </c>
      <c r="F23" s="14">
        <f t="shared" si="3"/>
        <v>76.18170573494824</v>
      </c>
      <c r="G23" s="14">
        <f t="shared" si="4"/>
        <v>94.02285461901104</v>
      </c>
      <c r="H23" s="28" t="e">
        <f t="shared" si="5"/>
        <v>#DIV/0!</v>
      </c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1:20" ht="12" customHeight="1">
      <c r="A24" s="41"/>
      <c r="B24" s="25">
        <v>3500</v>
      </c>
      <c r="C24" s="20">
        <f t="shared" si="0"/>
        <v>27.407286176733372</v>
      </c>
      <c r="D24" s="14">
        <f t="shared" si="1"/>
        <v>48.04005341132035</v>
      </c>
      <c r="E24" s="14">
        <f t="shared" si="2"/>
        <v>69.03323813712208</v>
      </c>
      <c r="F24" s="14">
        <f t="shared" si="3"/>
        <v>88.87865669077291</v>
      </c>
      <c r="G24" s="14">
        <f t="shared" si="4"/>
        <v>109.69333038884622</v>
      </c>
      <c r="H24" s="28" t="e">
        <f t="shared" si="5"/>
        <v>#DIV/0!</v>
      </c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</row>
    <row r="25" spans="1:20" ht="12" customHeight="1">
      <c r="A25" s="53"/>
      <c r="B25" s="25">
        <v>4000</v>
      </c>
      <c r="C25" s="20">
        <f t="shared" si="0"/>
        <v>31.32261277340957</v>
      </c>
      <c r="D25" s="14">
        <f t="shared" si="1"/>
        <v>54.90291818436611</v>
      </c>
      <c r="E25" s="14">
        <f t="shared" si="2"/>
        <v>78.89512929956808</v>
      </c>
      <c r="F25" s="14">
        <f t="shared" si="3"/>
        <v>101.57560764659763</v>
      </c>
      <c r="G25" s="14">
        <f t="shared" si="4"/>
        <v>125.3638061586814</v>
      </c>
      <c r="H25" s="28" t="e">
        <f t="shared" si="5"/>
        <v>#DIV/0!</v>
      </c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</row>
    <row r="26" spans="1:20" ht="12" customHeight="1">
      <c r="A26" s="41"/>
      <c r="B26" s="25">
        <v>4500</v>
      </c>
      <c r="C26" s="20">
        <f t="shared" si="0"/>
        <v>35.23793937008576</v>
      </c>
      <c r="D26" s="14">
        <f t="shared" si="1"/>
        <v>61.76578295741187</v>
      </c>
      <c r="E26" s="14">
        <f t="shared" si="2"/>
        <v>88.7570204620141</v>
      </c>
      <c r="F26" s="14">
        <f t="shared" si="3"/>
        <v>114.27255860242234</v>
      </c>
      <c r="G26" s="14">
        <f t="shared" si="4"/>
        <v>141.03428192851658</v>
      </c>
      <c r="H26" s="28" t="e">
        <f t="shared" si="5"/>
        <v>#DIV/0!</v>
      </c>
      <c r="I26" s="52"/>
      <c r="J26" s="41"/>
      <c r="K26" s="41"/>
      <c r="L26" s="52"/>
      <c r="M26" s="41"/>
      <c r="N26" s="41"/>
      <c r="O26" s="52"/>
      <c r="P26" s="41"/>
      <c r="Q26" s="41"/>
      <c r="R26" s="41"/>
      <c r="S26" s="41"/>
      <c r="T26" s="41"/>
    </row>
    <row r="27" spans="1:20" ht="12" customHeight="1">
      <c r="A27" s="41"/>
      <c r="B27" s="25">
        <v>5000</v>
      </c>
      <c r="C27" s="20">
        <f t="shared" si="0"/>
        <v>39.15326596676196</v>
      </c>
      <c r="D27" s="14">
        <f t="shared" si="1"/>
        <v>68.62864773045763</v>
      </c>
      <c r="E27" s="14">
        <f t="shared" si="2"/>
        <v>98.61891162446011</v>
      </c>
      <c r="F27" s="14">
        <f t="shared" si="3"/>
        <v>126.96950955824703</v>
      </c>
      <c r="G27" s="14">
        <f t="shared" si="4"/>
        <v>156.70475769835176</v>
      </c>
      <c r="H27" s="28" t="e">
        <f t="shared" si="5"/>
        <v>#DIV/0!</v>
      </c>
      <c r="I27" s="52"/>
      <c r="J27" s="41"/>
      <c r="K27" s="41"/>
      <c r="L27" s="52"/>
      <c r="M27" s="41"/>
      <c r="N27" s="41"/>
      <c r="O27" s="52"/>
      <c r="P27" s="41"/>
      <c r="Q27" s="41"/>
      <c r="R27" s="41"/>
      <c r="S27" s="41"/>
      <c r="T27" s="41"/>
    </row>
    <row r="28" spans="1:20" ht="12" customHeight="1">
      <c r="A28" s="41"/>
      <c r="B28" s="25">
        <v>5500</v>
      </c>
      <c r="C28" s="20">
        <f t="shared" si="0"/>
        <v>43.06859256343815</v>
      </c>
      <c r="D28" s="14">
        <f t="shared" si="1"/>
        <v>75.49151250350339</v>
      </c>
      <c r="E28" s="14">
        <f t="shared" si="2"/>
        <v>108.48080278690614</v>
      </c>
      <c r="F28" s="14">
        <f t="shared" si="3"/>
        <v>139.66646051407173</v>
      </c>
      <c r="G28" s="14">
        <f t="shared" si="4"/>
        <v>172.3752334681869</v>
      </c>
      <c r="H28" s="28" t="e">
        <f t="shared" si="5"/>
        <v>#DIV/0!</v>
      </c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</row>
    <row r="29" spans="1:20" ht="12" customHeight="1">
      <c r="A29" s="41"/>
      <c r="B29" s="25">
        <v>6000</v>
      </c>
      <c r="C29" s="21">
        <f t="shared" si="0"/>
        <v>46.98391916011435</v>
      </c>
      <c r="D29" s="14">
        <f t="shared" si="1"/>
        <v>82.35437727654917</v>
      </c>
      <c r="E29" s="14">
        <f t="shared" si="2"/>
        <v>118.34269394935212</v>
      </c>
      <c r="F29" s="14">
        <f t="shared" si="3"/>
        <v>152.36341146989648</v>
      </c>
      <c r="G29" s="14">
        <f t="shared" si="4"/>
        <v>188.04570923802208</v>
      </c>
      <c r="H29" s="28" t="e">
        <f t="shared" si="5"/>
        <v>#DIV/0!</v>
      </c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</row>
    <row r="30" spans="1:20" ht="12" customHeight="1">
      <c r="A30" s="41"/>
      <c r="B30" s="25">
        <v>6500</v>
      </c>
      <c r="C30" s="21">
        <f t="shared" si="0"/>
        <v>50.89924575679055</v>
      </c>
      <c r="D30" s="14">
        <f t="shared" si="1"/>
        <v>89.21724204959492</v>
      </c>
      <c r="E30" s="14">
        <f t="shared" si="2"/>
        <v>128.20458511179817</v>
      </c>
      <c r="F30" s="14">
        <f t="shared" si="3"/>
        <v>165.06036242572117</v>
      </c>
      <c r="G30" s="14">
        <f t="shared" si="4"/>
        <v>203.71618500785726</v>
      </c>
      <c r="H30" s="28" t="e">
        <f t="shared" si="5"/>
        <v>#DIV/0!</v>
      </c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</row>
    <row r="31" spans="1:20" ht="12" customHeight="1">
      <c r="A31" s="41"/>
      <c r="B31" s="25">
        <v>7000</v>
      </c>
      <c r="C31" s="21">
        <f t="shared" si="0"/>
        <v>54.814572353466744</v>
      </c>
      <c r="D31" s="14">
        <f t="shared" si="1"/>
        <v>96.0801068226407</v>
      </c>
      <c r="E31" s="14">
        <f t="shared" si="2"/>
        <v>138.06647627424417</v>
      </c>
      <c r="F31" s="14">
        <f t="shared" si="3"/>
        <v>177.75731338154583</v>
      </c>
      <c r="G31" s="14">
        <f t="shared" si="4"/>
        <v>219.38666077769244</v>
      </c>
      <c r="H31" s="28" t="e">
        <f t="shared" si="5"/>
        <v>#DIV/0!</v>
      </c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 ht="12" customHeight="1">
      <c r="A32" s="41"/>
      <c r="B32" s="25">
        <v>7500</v>
      </c>
      <c r="C32" s="21">
        <f t="shared" si="0"/>
        <v>58.729898950142946</v>
      </c>
      <c r="D32" s="14">
        <f t="shared" si="1"/>
        <v>102.94297159568646</v>
      </c>
      <c r="E32" s="14">
        <f t="shared" si="2"/>
        <v>147.9283674366902</v>
      </c>
      <c r="F32" s="14">
        <f t="shared" si="3"/>
        <v>190.45426433737057</v>
      </c>
      <c r="G32" s="14">
        <f t="shared" si="4"/>
        <v>235.0571365475276</v>
      </c>
      <c r="H32" s="28" t="e">
        <f t="shared" si="5"/>
        <v>#DIV/0!</v>
      </c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</row>
    <row r="33" spans="1:20" ht="12" customHeight="1" thickBot="1">
      <c r="A33" s="41"/>
      <c r="B33" s="26">
        <v>8000</v>
      </c>
      <c r="C33" s="29">
        <f t="shared" si="0"/>
        <v>62.64522554681914</v>
      </c>
      <c r="D33" s="30">
        <f t="shared" si="1"/>
        <v>109.80583636873222</v>
      </c>
      <c r="E33" s="30">
        <f t="shared" si="2"/>
        <v>157.79025859913617</v>
      </c>
      <c r="F33" s="30">
        <f t="shared" si="3"/>
        <v>203.15121529319526</v>
      </c>
      <c r="G33" s="30">
        <f t="shared" si="4"/>
        <v>250.7276123173628</v>
      </c>
      <c r="H33" s="31" t="e">
        <f t="shared" si="5"/>
        <v>#DIV/0!</v>
      </c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20" ht="11.2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</row>
    <row r="35" spans="1:20" ht="11.2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</row>
    <row r="36" spans="1:20" ht="11.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20" ht="11.2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</row>
    <row r="38" spans="1:20" ht="11.2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</row>
    <row r="39" spans="1:20" ht="11.2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</row>
    <row r="40" spans="1:20" ht="11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</row>
    <row r="41" spans="1:20" ht="11.2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</row>
    <row r="42" spans="1:20" ht="11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1:20" ht="11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</row>
    <row r="44" spans="1:20" ht="11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</row>
    <row r="45" spans="1:20" ht="11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</row>
    <row r="46" spans="1:20" ht="11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</row>
    <row r="47" spans="1:20" ht="11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1:20" ht="11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1:20" ht="11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20" ht="11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1:20" ht="11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</row>
    <row r="52" spans="1:20" ht="11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</row>
    <row r="53" spans="1:20" ht="11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</row>
    <row r="54" spans="1:20" ht="11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</row>
    <row r="55" spans="1:20" ht="11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</row>
    <row r="56" spans="1:20" ht="11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</row>
    <row r="57" spans="1:20" ht="11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</row>
    <row r="58" spans="1:20" ht="11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</row>
    <row r="59" spans="1:20" ht="11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</row>
    <row r="60" spans="1:20" ht="11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</row>
    <row r="61" spans="1:20" ht="11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</row>
    <row r="62" spans="1:20" ht="11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</row>
    <row r="63" spans="1:20" ht="11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</row>
    <row r="64" spans="1:20" ht="11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</row>
    <row r="65" spans="1:20" ht="11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</row>
    <row r="66" spans="1:20" ht="11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</row>
    <row r="67" spans="1:20" ht="11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</row>
    <row r="68" spans="1:20" ht="11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</row>
    <row r="69" spans="1:20" ht="11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</row>
    <row r="70" spans="1:20" ht="11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</row>
  </sheetData>
  <mergeCells count="17">
    <mergeCell ref="D2:N2"/>
    <mergeCell ref="G3:J3"/>
    <mergeCell ref="E4:M4"/>
    <mergeCell ref="M14:N14"/>
    <mergeCell ref="B7:D7"/>
    <mergeCell ref="B6:E6"/>
    <mergeCell ref="G6:K6"/>
    <mergeCell ref="M7:N7"/>
    <mergeCell ref="M10:N10"/>
    <mergeCell ref="M11:N11"/>
    <mergeCell ref="M12:N12"/>
    <mergeCell ref="C18:H18"/>
    <mergeCell ref="B8:D8"/>
    <mergeCell ref="B9:D9"/>
    <mergeCell ref="M15:N15"/>
    <mergeCell ref="M8:N8"/>
    <mergeCell ref="M13:N13"/>
  </mergeCells>
  <printOptions horizontalCentered="1" verticalCentered="1"/>
  <pageMargins left="0.33" right="0.36" top="0.5511811023622047" bottom="0.78" header="0.3937007874015748" footer="0.55"/>
  <pageSetup orientation="portrait" paperSize="9" r:id="rId4"/>
  <headerFooter alignWithMargins="0">
    <oddFooter>&amp;C&amp;"MS Sans Serif,Gras"Fastrunner - www.runs.fr.st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Diagramme des Vitesses</dc:title>
  <dc:subject>Performance Tools</dc:subject>
  <dc:creator>Maxime "Fastrunner"</dc:creator>
  <cp:keywords/>
  <dc:description>www.runs.fr.st</dc:description>
  <cp:lastModifiedBy>Tim</cp:lastModifiedBy>
  <cp:lastPrinted>2002-05-30T19:38:20Z</cp:lastPrinted>
  <dcterms:modified xsi:type="dcterms:W3CDTF">2006-12-31T13:28:14Z</dcterms:modified>
  <cp:category/>
  <cp:version/>
  <cp:contentType/>
  <cp:contentStatus/>
</cp:coreProperties>
</file>